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05" windowWidth="14355" windowHeight="4695"/>
  </bookViews>
  <sheets>
    <sheet name="Sheet1" sheetId="3" r:id="rId1"/>
  </sheets>
  <definedNames>
    <definedName name="_xlnm.Print_Titles" localSheetId="0">Sheet1!$1:$6</definedName>
  </definedNames>
  <calcPr calcId="124519"/>
</workbook>
</file>

<file path=xl/calcChain.xml><?xml version="1.0" encoding="utf-8"?>
<calcChain xmlns="http://schemas.openxmlformats.org/spreadsheetml/2006/main">
  <c r="F80" i="3"/>
  <c r="D80"/>
  <c r="E80"/>
  <c r="F12"/>
  <c r="F13"/>
  <c r="F14"/>
  <c r="F15"/>
  <c r="F16"/>
  <c r="F17"/>
  <c r="F18"/>
  <c r="F19"/>
  <c r="F20"/>
  <c r="F21"/>
  <c r="F11"/>
  <c r="E10"/>
  <c r="D10"/>
  <c r="F35"/>
  <c r="F34"/>
  <c r="F31"/>
  <c r="E11"/>
</calcChain>
</file>

<file path=xl/sharedStrings.xml><?xml version="1.0" encoding="utf-8"?>
<sst xmlns="http://schemas.openxmlformats.org/spreadsheetml/2006/main" count="123" uniqueCount="103">
  <si>
    <t>ที่</t>
  </si>
  <si>
    <t>ชื่อโครงการ/กิจกรรม</t>
  </si>
  <si>
    <t>รวม</t>
  </si>
  <si>
    <t xml:space="preserve"> - เสริมสร้างจรรยาบรรณในการบริการให้พนักงานสอบสวน</t>
  </si>
  <si>
    <t xml:space="preserve">ร่วมแก้ไขปัญหายาเสพติด การพนัน สื่อลามกอนาจาร </t>
  </si>
  <si>
    <t>จัดประชุมส่วนเกี่ยวข้องรับทราบแนวทางการดำเนินโครงการ</t>
  </si>
  <si>
    <t xml:space="preserve"> - รณรงค์เสริมสร้างจิตสำนึกในการขับขี่ตามกฎหมาย</t>
  </si>
  <si>
    <t xml:space="preserve"> -พบปะเยี่ยมเยียน ร่วมกิจกรรมต่างๆในชุมชน</t>
  </si>
  <si>
    <t xml:space="preserve"> -สนับสนุน ส่งเสริมให้ความรู้แก่ประชาชนในการดำเนินการ</t>
  </si>
  <si>
    <t>ตามหลักปรัชญาเศรษฐกิจพอเพียง</t>
  </si>
  <si>
    <t xml:space="preserve"> -อาสาสมัครตำรวจบ้านร่วมปฏิบัติงานกับเจ้าหน้าที่ตำรวจ</t>
  </si>
  <si>
    <t>ช่วยเหลือในกิจการของตำรวจ</t>
  </si>
  <si>
    <t xml:space="preserve"> -ปิดล้อมตรวจค้นยาเสพติด ตรวจสอบหมู่บ้าน/ชุมชน หรือ</t>
  </si>
  <si>
    <t>โดยคัดเลือกข้าราชการตำรวจ 1 นาย ทำหน้าที่ร่วมกับครูใน</t>
  </si>
  <si>
    <t>โรงเรียนเพื่อดำเนินการค้นหาคัดแยกนักเรียนในโรงเรียน</t>
  </si>
  <si>
    <t xml:space="preserve"> และจัดกิจกรรมเสริมสร้างภูมิคุ้มกันที่เหมาะสมกับนักเรียน </t>
  </si>
  <si>
    <t>ข้อมูล ณ วันที่ 31 มีนาคม 2567</t>
  </si>
  <si>
    <t>โครงการ การบังคับใช้กฎหมาย อำนวยความยุติธรรม</t>
  </si>
  <si>
    <t>และบริการประชาชน</t>
  </si>
  <si>
    <t>โครงการปราบปรามการค้ายาเสพติด</t>
  </si>
  <si>
    <t>กิจกรรมการสกัดกั้น ปราบปราม การผลิต การค้ายาเสพติด</t>
  </si>
  <si>
    <t>กลุ่มชาติพันธุ์ที่เกี่ยวข้องกับยาเสพติด</t>
  </si>
  <si>
    <t>รายงานผลการใช้จ่ายงบประมาณ สถานีตำรวจภูธรครบุรี</t>
  </si>
  <si>
    <t>ผลการดำเนินการ</t>
  </si>
  <si>
    <t>ผลการเบิกจ่าย</t>
  </si>
  <si>
    <t>คิดเป็นร้อยละ</t>
  </si>
  <si>
    <t xml:space="preserve">ปัญหา/อุปสรรค </t>
  </si>
  <si>
    <t>แนวทางการแก้ไข</t>
  </si>
  <si>
    <t>ผู้ช่วยพนักงานสอบสวน ให้บริการประชาชนอย่างมีประสิทธิภาพ</t>
  </si>
  <si>
    <t xml:space="preserve"> - กำหนดระยเวลาในการดำเนินงานทุกขั้นตอนของงานสอบสวน</t>
  </si>
  <si>
    <t>อย่างชัดเจน เพื่อให้ประชาชนได้รับความยุติธรรมโดยไม่ล่าช้า</t>
  </si>
  <si>
    <t>การเผยแพร่ระบาดของยาเสพติดให้ชุมชน</t>
  </si>
  <si>
    <t xml:space="preserve"> -อบรมให้ความรู้เกี่ยวกับการป้องกันอาชญากรรม การป้องกัน</t>
  </si>
  <si>
    <t xml:space="preserve"> -คัดเลือกหมู่บ้าน/ชุมชนเป้าหมาย ตามหลักเกณฑ์ และ</t>
  </si>
  <si>
    <t>เข้าดำเนินการตามโครงการ</t>
  </si>
  <si>
    <t>Heart Land</t>
  </si>
  <si>
    <t xml:space="preserve">   -ค่าตอบแทนพยาน คุ้มครองพยาน</t>
  </si>
  <si>
    <t xml:space="preserve">   -ค่าตอบแทนนักจิตวิทยา</t>
  </si>
  <si>
    <t xml:space="preserve">   -ค่าตอบแทนชันสูตรพลิกศพ</t>
  </si>
  <si>
    <t xml:space="preserve">   -ค่าใช้จ่ายในการส่งหมายเรียกพยาน</t>
  </si>
  <si>
    <t xml:space="preserve">   -ค่าตอบแทนสำนวนคดีอาญา</t>
  </si>
  <si>
    <t xml:space="preserve">   -ค่าโอที เบี้ยเลี้ยง ที่พัก พาหนะ</t>
  </si>
  <si>
    <t xml:space="preserve">   -ค่าวัสดุอาหารผู้ต้องหา</t>
  </si>
  <si>
    <t xml:space="preserve">   -ค่าสาธารณูปโภค</t>
  </si>
  <si>
    <t>งบดำเนินงาน</t>
  </si>
  <si>
    <t>งบดำเนินงาน(ค่าตอบแทน ใช้สอยและวัสดุ)</t>
  </si>
  <si>
    <t>สำหรับค่าใช้จ่ายภารกิจงานชุมชนสัมพันธ์</t>
  </si>
  <si>
    <t xml:space="preserve"> - กำหนดมาตรการด้านการบังคับใช้กฎหมายในช่วงเทศกาล</t>
  </si>
  <si>
    <t>ปีใหม่ โดยเฉพาะข้อหาขับรถในขณะเมาสุราและไม่สวม</t>
  </si>
  <si>
    <t>หมวกนิรภัย</t>
  </si>
  <si>
    <t>โครงการสร้างภูมิคุ้มกันและป้องกันยาเสพติด</t>
  </si>
  <si>
    <t>กิจกรรมสร้างภูมิคุ้มกันในกลุ่มเป้าหมายระดับโรงเรียน</t>
  </si>
  <si>
    <t>ประถมศึกษา มัธยมศึกษาหรือเทียบเท่า</t>
  </si>
  <si>
    <t>(1 ตำรวจ 1 โรงเรียน) ประชุมครั้งที่ 1</t>
  </si>
  <si>
    <t>ในเด็กนักเรียน (D.A.R.E) ประเทศไทย</t>
  </si>
  <si>
    <t>บุคคลที่เกี่ยวข้องกับยาเสพติดรายสำคัญนำไปสู่การสืบสวนจับกุม</t>
  </si>
  <si>
    <t>และขยายผลทำลายเครือข่ายผู้ค้ายาเสพติดในหมู่บ้าน/ชุมชนและ</t>
  </si>
  <si>
    <t>การทะเลาะวิวาท และปัจจัยเสี่ยงในสถานศึกษา ลดลง</t>
  </si>
  <si>
    <t xml:space="preserve">ผ่านการเรียนการสอนตามหลักสูตรในสถานศึกษา </t>
  </si>
  <si>
    <t>ปัญหาเกี่ยวกับยาเสพติดในเด็กนักเรียนลดลง</t>
  </si>
  <si>
    <t>ไม่มีปัญหาอุปสรรค</t>
  </si>
  <si>
    <t>งบประมาณไม่เพียงพอ</t>
  </si>
  <si>
    <t xml:space="preserve">   -ค่าวัสดุสำนักงาน/วัสดุจราจร</t>
  </si>
  <si>
    <t>อยู่ระหว่างดำเนินการเบิกจ่าย ไม่มีปัญหาอุปสรรค</t>
  </si>
  <si>
    <t xml:space="preserve"> -ได้รับความร่วมมือจากหน่วยงาน/ภาคเครือข่ายที่เกี่ยวข้องใน</t>
  </si>
  <si>
    <t>พื้นที่เพื่อป้องกันและแก้ปัญหาอุบัติเหตุในพื้นที่</t>
  </si>
  <si>
    <t xml:space="preserve"> -ประชาสัมพันธ์การป้องกันอาชญากรรม ยาเสพติด </t>
  </si>
  <si>
    <t xml:space="preserve"> กฎหมายจราจร ข้อมูลต่างๆที่เป็นประโยชน์ต่อประชาชน</t>
  </si>
  <si>
    <t>อยู่ระหว่างดำเนินการเบิก ไม่มีปัญหาอุปสรรค</t>
  </si>
  <si>
    <t>งบประมาณที่ได้รับ</t>
  </si>
  <si>
    <t>กิจกรรมการบังคับใช้กฎหมายและบริการประชาชน</t>
  </si>
  <si>
    <t>บังคับใช้กฎหมาย อำนวยความยุติธรรม บริการประชาชน</t>
  </si>
  <si>
    <r>
      <t xml:space="preserve">งบดำเนินงาน </t>
    </r>
    <r>
      <rPr>
        <sz val="14"/>
        <color theme="1"/>
        <rFont val="TH SarabunPSK"/>
        <family val="2"/>
      </rPr>
      <t>(ค่าตอบแทน ใช้สอยและวัสดุ, ค่าสาธารณูปโภค)</t>
    </r>
  </si>
  <si>
    <t>ค่าตอบแทนชุดปฏิบัติการปิดล้อมตรวจค้น</t>
  </si>
  <si>
    <t>ครูตำรวจ D.A.R.E.เข้าทำการสอนให้ความรู้เพื่อป้องกันยาเสพติด</t>
  </si>
  <si>
    <t>ผกก.สภ.ครบุรี</t>
  </si>
  <si>
    <t>(นพดล ช่วยบุญ)</t>
  </si>
  <si>
    <t>พ.ต.อ.</t>
  </si>
  <si>
    <t>ตรวจแล้วถูกต้อง</t>
  </si>
  <si>
    <t xml:space="preserve"> จำนวน 12 ห้อง</t>
  </si>
  <si>
    <t>ค่าตอบแทนการสอนครูตำรวจ D.A.R.E ภาคการศึกษาที่ 2/2566</t>
  </si>
  <si>
    <t>ตรวจสอบยึดอายัดทรัพย์สินผู้ค้ายาเสพติด จำนวน 5 เป้าหมาย</t>
  </si>
  <si>
    <t>3 เม.ย.67</t>
  </si>
  <si>
    <t xml:space="preserve">ประจำปีงบประมาณ พ.ศ. 2567 ไตรมาสที่ 1-2 </t>
  </si>
  <si>
    <t xml:space="preserve">   -ค่าวัสดุน้ำมันเชื้อเพลิง (รถยนต์ รถจักรยานยนต์)</t>
  </si>
  <si>
    <r>
      <t xml:space="preserve">   -ค่าวัสดุน้ำมันเชื้อเพลิง </t>
    </r>
    <r>
      <rPr>
        <sz val="14"/>
        <color theme="1"/>
        <rFont val="TH SarabunPSK"/>
        <family val="2"/>
      </rPr>
      <t xml:space="preserve">(รถเช่า รถตู้ฯ รถบรรทุกอเนกประสงค์) </t>
    </r>
  </si>
  <si>
    <t>ปราบปราม สืบสวนจับกุม และขยายผลเครือข่ายผู้ค้ายาเสพติด</t>
  </si>
  <si>
    <t>สกัดกั้น สืบสวนหาข่าว และปราบปราม สืบสวนจับกุมผู้ลักลอบ</t>
  </si>
  <si>
    <t>ค้ายาเสพติดในพื้นที่</t>
  </si>
  <si>
    <t xml:space="preserve"> กิจกรรมบังคับใช้กฎหมายและบริการประชาชน </t>
  </si>
  <si>
    <t>โครงการปฏิรูประบบงานตำรวจ</t>
  </si>
  <si>
    <t>กิจกรรมการปฏิรูประบบงานสอบสวนและการบังคับใช้กฎหมาย</t>
  </si>
  <si>
    <t>โครงการ การบังคับใช้กฎหมาย อำนวยความยุติธรรม และบริการประชาชน</t>
  </si>
  <si>
    <t>ภารกิจงานชุมชนและมวลชนสัมพันธ์</t>
  </si>
  <si>
    <t xml:space="preserve"> -ค่าอาหารทำการนอกเวลา/เบี้ยเลี้ยงและค่าพาหนะ</t>
  </si>
  <si>
    <t xml:space="preserve"> -ค่าตอบแทนอาสาสมัครตำรวจบ้าน</t>
  </si>
  <si>
    <t>"โครงการรณรงค์ป้องกันและแก้ไขปัญหาอุบัติเหตุทางถนน</t>
  </si>
  <si>
    <t xml:space="preserve">ช่วงเทศกาลปีใหม่ปี 2567" </t>
  </si>
  <si>
    <t xml:space="preserve">   โครงการบริหารจัดการสกัดกั้นยาเสพติดและพื้นที่พักคอย</t>
  </si>
  <si>
    <t xml:space="preserve">    โครงการตำรวจประสานโรงเรียน</t>
  </si>
  <si>
    <t xml:space="preserve">   โครงการสลายโครงสร้างเครือข่ายผู้มีอิทธพลและ</t>
  </si>
  <si>
    <t xml:space="preserve">   ปิดล้อมตรวจค้นยาเสพติด (ครั้งที่ 1) </t>
  </si>
  <si>
    <t xml:space="preserve">   โครงการการศึกษาเพื่อต่อต้านการใช้ยาเสพติด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</si>
</sst>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7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5"/>
      <color theme="1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/>
    <xf numFmtId="0" fontId="6" fillId="0" borderId="3" xfId="0" applyFont="1" applyBorder="1" applyAlignment="1"/>
    <xf numFmtId="0" fontId="6" fillId="0" borderId="3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0" fontId="10" fillId="0" borderId="0" xfId="0" applyFont="1"/>
    <xf numFmtId="0" fontId="6" fillId="0" borderId="2" xfId="0" applyFont="1" applyFill="1" applyBorder="1"/>
    <xf numFmtId="0" fontId="6" fillId="0" borderId="3" xfId="0" applyFont="1" applyFill="1" applyBorder="1"/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/>
    <xf numFmtId="0" fontId="11" fillId="0" borderId="3" xfId="0" applyFont="1" applyBorder="1"/>
    <xf numFmtId="0" fontId="13" fillId="0" borderId="3" xfId="0" applyFont="1" applyBorder="1"/>
    <xf numFmtId="0" fontId="13" fillId="0" borderId="4" xfId="0" applyFont="1" applyBorder="1"/>
    <xf numFmtId="0" fontId="14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3" xfId="0" applyFont="1" applyBorder="1"/>
    <xf numFmtId="0" fontId="1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187" fontId="3" fillId="0" borderId="2" xfId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187" fontId="3" fillId="0" borderId="3" xfId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12" fillId="0" borderId="4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3" xfId="0" applyFont="1" applyFill="1" applyBorder="1"/>
    <xf numFmtId="0" fontId="13" fillId="0" borderId="3" xfId="0" applyFont="1" applyFill="1" applyBorder="1" applyAlignment="1">
      <alignment horizontal="center"/>
    </xf>
    <xf numFmtId="0" fontId="1" fillId="0" borderId="3" xfId="0" applyFont="1" applyFill="1" applyBorder="1"/>
    <xf numFmtId="0" fontId="11" fillId="0" borderId="3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" fillId="0" borderId="4" xfId="0" applyFont="1" applyFill="1" applyBorder="1"/>
    <xf numFmtId="0" fontId="6" fillId="0" borderId="4" xfId="0" applyFont="1" applyFill="1" applyBorder="1"/>
    <xf numFmtId="3" fontId="3" fillId="0" borderId="3" xfId="0" applyNumberFormat="1" applyFont="1" applyFill="1" applyBorder="1"/>
    <xf numFmtId="0" fontId="3" fillId="0" borderId="4" xfId="0" applyFont="1" applyFill="1" applyBorder="1"/>
    <xf numFmtId="0" fontId="11" fillId="0" borderId="3" xfId="0" applyFont="1" applyFill="1" applyBorder="1"/>
    <xf numFmtId="0" fontId="13" fillId="0" borderId="3" xfId="0" applyFont="1" applyFill="1" applyBorder="1"/>
    <xf numFmtId="0" fontId="12" fillId="0" borderId="3" xfId="0" applyFont="1" applyFill="1" applyBorder="1"/>
    <xf numFmtId="0" fontId="12" fillId="0" borderId="2" xfId="0" applyFont="1" applyFill="1" applyBorder="1"/>
    <xf numFmtId="0" fontId="11" fillId="0" borderId="2" xfId="0" applyFont="1" applyFill="1" applyBorder="1"/>
    <xf numFmtId="0" fontId="13" fillId="0" borderId="4" xfId="0" applyFont="1" applyFill="1" applyBorder="1"/>
    <xf numFmtId="0" fontId="12" fillId="0" borderId="4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0" fontId="13" fillId="0" borderId="2" xfId="0" applyFont="1" applyFill="1" applyBorder="1"/>
    <xf numFmtId="3" fontId="12" fillId="0" borderId="3" xfId="0" applyNumberFormat="1" applyFont="1" applyFill="1" applyBorder="1"/>
    <xf numFmtId="3" fontId="3" fillId="0" borderId="3" xfId="0" applyNumberFormat="1" applyFont="1" applyFill="1" applyBorder="1" applyAlignment="1"/>
    <xf numFmtId="3" fontId="3" fillId="0" borderId="4" xfId="0" applyNumberFormat="1" applyFont="1" applyFill="1" applyBorder="1" applyAlignment="1"/>
    <xf numFmtId="0" fontId="3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 vertical="center"/>
    </xf>
    <xf numFmtId="43" fontId="3" fillId="0" borderId="3" xfId="1" applyFont="1" applyFill="1" applyBorder="1"/>
    <xf numFmtId="43" fontId="3" fillId="0" borderId="3" xfId="1" applyNumberFormat="1" applyFont="1" applyFill="1" applyBorder="1"/>
    <xf numFmtId="43" fontId="3" fillId="0" borderId="3" xfId="1" applyNumberFormat="1" applyFont="1" applyFill="1" applyBorder="1" applyAlignment="1"/>
    <xf numFmtId="43" fontId="3" fillId="0" borderId="3" xfId="1" applyNumberFormat="1" applyFont="1" applyFill="1" applyBorder="1" applyAlignment="1">
      <alignment horizontal="center" vertical="center"/>
    </xf>
    <xf numFmtId="43" fontId="3" fillId="0" borderId="3" xfId="1" applyNumberFormat="1" applyFont="1" applyFill="1" applyBorder="1" applyAlignment="1">
      <alignment horizontal="center"/>
    </xf>
    <xf numFmtId="43" fontId="3" fillId="0" borderId="3" xfId="1" applyFont="1" applyFill="1" applyBorder="1" applyAlignment="1"/>
    <xf numFmtId="43" fontId="12" fillId="0" borderId="3" xfId="1" applyFont="1" applyFill="1" applyBorder="1"/>
    <xf numFmtId="43" fontId="12" fillId="0" borderId="3" xfId="1" applyNumberFormat="1" applyFont="1" applyFill="1" applyBorder="1"/>
    <xf numFmtId="2" fontId="3" fillId="0" borderId="3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center"/>
    </xf>
    <xf numFmtId="0" fontId="2" fillId="2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0" fontId="4" fillId="3" borderId="1" xfId="0" applyFont="1" applyFill="1" applyBorder="1"/>
    <xf numFmtId="2" fontId="3" fillId="0" borderId="3" xfId="1" applyNumberFormat="1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Border="1"/>
    <xf numFmtId="0" fontId="3" fillId="0" borderId="9" xfId="0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vertical="center"/>
    </xf>
    <xf numFmtId="3" fontId="3" fillId="0" borderId="2" xfId="0" applyNumberFormat="1" applyFont="1" applyFill="1" applyBorder="1" applyAlignment="1"/>
    <xf numFmtId="187" fontId="12" fillId="0" borderId="2" xfId="1" applyNumberFormat="1" applyFont="1" applyFill="1" applyBorder="1"/>
    <xf numFmtId="0" fontId="3" fillId="0" borderId="9" xfId="0" applyFont="1" applyFill="1" applyBorder="1" applyAlignment="1"/>
    <xf numFmtId="0" fontId="3" fillId="0" borderId="2" xfId="0" applyFont="1" applyFill="1" applyBorder="1" applyAlignment="1"/>
    <xf numFmtId="0" fontId="3" fillId="0" borderId="11" xfId="0" applyFont="1" applyFill="1" applyBorder="1" applyAlignment="1"/>
    <xf numFmtId="2" fontId="3" fillId="0" borderId="0" xfId="0" applyNumberFormat="1" applyFont="1" applyBorder="1" applyAlignment="1">
      <alignment horizontal="center"/>
    </xf>
    <xf numFmtId="0" fontId="3" fillId="0" borderId="12" xfId="0" applyFont="1" applyFill="1" applyBorder="1" applyAlignment="1"/>
    <xf numFmtId="0" fontId="8" fillId="0" borderId="11" xfId="0" applyFont="1" applyFill="1" applyBorder="1"/>
    <xf numFmtId="0" fontId="3" fillId="0" borderId="11" xfId="0" applyFont="1" applyFill="1" applyBorder="1"/>
    <xf numFmtId="0" fontId="6" fillId="0" borderId="11" xfId="0" applyFont="1" applyFill="1" applyBorder="1"/>
    <xf numFmtId="0" fontId="9" fillId="0" borderId="4" xfId="0" applyFont="1" applyFill="1" applyBorder="1"/>
    <xf numFmtId="0" fontId="11" fillId="0" borderId="4" xfId="0" applyFont="1" applyFill="1" applyBorder="1"/>
    <xf numFmtId="0" fontId="11" fillId="0" borderId="4" xfId="0" applyFont="1" applyBorder="1"/>
    <xf numFmtId="0" fontId="12" fillId="0" borderId="3" xfId="0" applyFont="1" applyFill="1" applyBorder="1" applyAlignment="1">
      <alignment horizontal="left"/>
    </xf>
    <xf numFmtId="2" fontId="12" fillId="0" borderId="3" xfId="0" applyNumberFormat="1" applyFont="1" applyFill="1" applyBorder="1" applyAlignment="1">
      <alignment horizontal="center"/>
    </xf>
    <xf numFmtId="2" fontId="3" fillId="0" borderId="3" xfId="1" applyNumberFormat="1" applyFont="1" applyFill="1" applyBorder="1" applyAlignment="1"/>
    <xf numFmtId="2" fontId="3" fillId="0" borderId="3" xfId="1" applyNumberFormat="1" applyFont="1" applyFill="1" applyBorder="1"/>
    <xf numFmtId="0" fontId="7" fillId="0" borderId="0" xfId="0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16" fillId="3" borderId="6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16" fillId="3" borderId="8" xfId="0" applyFont="1" applyFill="1" applyBorder="1" applyAlignment="1">
      <alignment horizontal="center"/>
    </xf>
    <xf numFmtId="43" fontId="7" fillId="3" borderId="1" xfId="1" applyFont="1" applyFill="1" applyBorder="1"/>
    <xf numFmtId="2" fontId="7" fillId="3" borderId="1" xfId="0" applyNumberFormat="1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82</xdr:row>
      <xdr:rowOff>47626</xdr:rowOff>
    </xdr:from>
    <xdr:to>
      <xdr:col>4</xdr:col>
      <xdr:colOff>904875</xdr:colOff>
      <xdr:row>83</xdr:row>
      <xdr:rowOff>266233</xdr:rowOff>
    </xdr:to>
    <xdr:pic>
      <xdr:nvPicPr>
        <xdr:cNvPr id="2" name="รูปภาพ 1" descr="A blue marker on a white background&#10;&#10;Description automatically generated"/>
        <xdr:cNvPicPr/>
      </xdr:nvPicPr>
      <xdr:blipFill rotWithShape="1">
        <a:blip xmlns:r="http://schemas.openxmlformats.org/officeDocument/2006/relationships" r:embed="rId1" cstate="print"/>
        <a:srcRect l="14266" t="27970" r="9307" b="15024"/>
        <a:stretch/>
      </xdr:blipFill>
      <xdr:spPr bwMode="auto">
        <a:xfrm>
          <a:off x="7839075" y="23040976"/>
          <a:ext cx="762000" cy="494832"/>
        </a:xfrm>
        <a:prstGeom prst="rect">
          <a:avLst/>
        </a:prstGeom>
        <a:ln>
          <a:noFill/>
        </a:ln>
        <a:extLst>
          <a:ext uri="{53640926-AAD7-44D8-BBD7-CCE9431645EC}">
            <a14:shadowObscured xmlns:ve="http://schemas.openxmlformats.org/markup-compatibility/2006" xmlns:r="http://schemas.openxmlformats.org/officeDocument/2006/relationships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xmlns:pic="http://schemas.openxmlformats.org/drawingml/2006/picture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3"/>
  <sheetViews>
    <sheetView tabSelected="1" topLeftCell="A74" workbookViewId="0">
      <selection activeCell="G86" sqref="G86"/>
    </sheetView>
  </sheetViews>
  <sheetFormatPr defaultRowHeight="24"/>
  <cols>
    <col min="1" max="1" width="4.25" style="20" customWidth="1"/>
    <col min="2" max="2" width="42.5" style="1" customWidth="1"/>
    <col min="3" max="3" width="39.5" style="1" customWidth="1"/>
    <col min="4" max="4" width="14.75" style="1" customWidth="1"/>
    <col min="5" max="5" width="14.125" style="1" customWidth="1"/>
    <col min="6" max="6" width="10.875" style="3" customWidth="1"/>
    <col min="7" max="7" width="31.125" style="1" customWidth="1"/>
    <col min="8" max="16384" width="9" style="1"/>
  </cols>
  <sheetData>
    <row r="1" spans="1:7" s="2" customFormat="1" ht="24.75" customHeight="1">
      <c r="A1" s="101" t="s">
        <v>22</v>
      </c>
      <c r="B1" s="101"/>
      <c r="C1" s="101"/>
      <c r="D1" s="101"/>
      <c r="E1" s="101"/>
      <c r="F1" s="101"/>
      <c r="G1" s="101"/>
    </row>
    <row r="2" spans="1:7" s="2" customFormat="1" ht="24.75" customHeight="1">
      <c r="A2" s="101" t="s">
        <v>83</v>
      </c>
      <c r="B2" s="101"/>
      <c r="C2" s="101"/>
      <c r="D2" s="101"/>
      <c r="E2" s="101"/>
      <c r="F2" s="101"/>
      <c r="G2" s="101"/>
    </row>
    <row r="3" spans="1:7" s="2" customFormat="1" ht="24.75" customHeight="1">
      <c r="A3" s="101" t="s">
        <v>16</v>
      </c>
      <c r="B3" s="101"/>
      <c r="C3" s="101"/>
      <c r="D3" s="101"/>
      <c r="E3" s="101"/>
      <c r="F3" s="101"/>
      <c r="G3" s="101"/>
    </row>
    <row r="4" spans="1:7" ht="7.5" customHeight="1">
      <c r="A4" s="19"/>
      <c r="B4" s="8"/>
      <c r="C4" s="8"/>
      <c r="D4" s="8"/>
      <c r="E4" s="8"/>
      <c r="F4" s="8"/>
      <c r="G4" s="8"/>
    </row>
    <row r="5" spans="1:7" s="76" customFormat="1" ht="21.75" customHeight="1">
      <c r="A5" s="102" t="s">
        <v>0</v>
      </c>
      <c r="B5" s="103" t="s">
        <v>1</v>
      </c>
      <c r="C5" s="104" t="s">
        <v>23</v>
      </c>
      <c r="D5" s="105" t="s">
        <v>69</v>
      </c>
      <c r="E5" s="104" t="s">
        <v>24</v>
      </c>
      <c r="F5" s="105" t="s">
        <v>25</v>
      </c>
      <c r="G5" s="51" t="s">
        <v>26</v>
      </c>
    </row>
    <row r="6" spans="1:7" s="76" customFormat="1" ht="21.75" customHeight="1">
      <c r="A6" s="102"/>
      <c r="B6" s="103"/>
      <c r="C6" s="104"/>
      <c r="D6" s="106"/>
      <c r="E6" s="104"/>
      <c r="F6" s="107"/>
      <c r="G6" s="75" t="s">
        <v>27</v>
      </c>
    </row>
    <row r="7" spans="1:7" s="3" customFormat="1">
      <c r="A7" s="22">
        <v>1</v>
      </c>
      <c r="B7" s="23" t="s">
        <v>17</v>
      </c>
      <c r="C7" s="9"/>
      <c r="D7" s="24"/>
      <c r="E7" s="53"/>
      <c r="F7" s="54"/>
      <c r="G7" s="14"/>
    </row>
    <row r="8" spans="1:7" s="3" customFormat="1">
      <c r="A8" s="26"/>
      <c r="B8" s="27" t="s">
        <v>18</v>
      </c>
      <c r="C8" s="9"/>
      <c r="D8" s="28"/>
      <c r="E8" s="29"/>
      <c r="F8" s="29"/>
      <c r="G8" s="15"/>
    </row>
    <row r="9" spans="1:7" s="3" customFormat="1" ht="21.75" customHeight="1">
      <c r="A9" s="26"/>
      <c r="B9" s="27" t="s">
        <v>89</v>
      </c>
      <c r="C9" s="9"/>
      <c r="D9" s="28"/>
      <c r="E9" s="28"/>
      <c r="F9" s="69"/>
      <c r="G9" s="4"/>
    </row>
    <row r="10" spans="1:7" s="3" customFormat="1" ht="21.75" customHeight="1">
      <c r="A10" s="30"/>
      <c r="B10" s="31" t="s">
        <v>72</v>
      </c>
      <c r="C10" s="71" t="s">
        <v>71</v>
      </c>
      <c r="D10" s="64">
        <f>SUM(D11:D21)</f>
        <v>1669300</v>
      </c>
      <c r="E10" s="64">
        <f>SUM(E11:E21)</f>
        <v>1181850.56</v>
      </c>
      <c r="F10" s="69"/>
      <c r="G10" s="4"/>
    </row>
    <row r="11" spans="1:7" s="3" customFormat="1" ht="21.75" customHeight="1">
      <c r="A11" s="30"/>
      <c r="B11" s="31" t="s">
        <v>36</v>
      </c>
      <c r="C11" s="4"/>
      <c r="D11" s="63">
        <v>26200</v>
      </c>
      <c r="E11" s="64">
        <f>3600+9600+12000</f>
        <v>25200</v>
      </c>
      <c r="F11" s="69">
        <f>E11*100/D11</f>
        <v>96.18320610687023</v>
      </c>
      <c r="G11" s="4" t="s">
        <v>60</v>
      </c>
    </row>
    <row r="12" spans="1:7" s="3" customFormat="1" ht="21.75" customHeight="1">
      <c r="A12" s="30"/>
      <c r="B12" s="31" t="s">
        <v>37</v>
      </c>
      <c r="C12" s="4"/>
      <c r="D12" s="63">
        <v>5400</v>
      </c>
      <c r="E12" s="62">
        <v>600</v>
      </c>
      <c r="F12" s="69">
        <f t="shared" ref="F12:F21" si="0">E12*100/D12</f>
        <v>11.111111111111111</v>
      </c>
      <c r="G12" s="4" t="s">
        <v>60</v>
      </c>
    </row>
    <row r="13" spans="1:7" s="3" customFormat="1" ht="21.75" customHeight="1">
      <c r="A13" s="30"/>
      <c r="B13" s="31" t="s">
        <v>38</v>
      </c>
      <c r="C13" s="4"/>
      <c r="D13" s="63">
        <v>32800</v>
      </c>
      <c r="E13" s="62">
        <v>8400</v>
      </c>
      <c r="F13" s="69">
        <f t="shared" si="0"/>
        <v>25.609756097560975</v>
      </c>
      <c r="G13" s="4" t="s">
        <v>60</v>
      </c>
    </row>
    <row r="14" spans="1:7" s="3" customFormat="1" ht="21.75" customHeight="1">
      <c r="A14" s="30"/>
      <c r="B14" s="31" t="s">
        <v>39</v>
      </c>
      <c r="C14" s="12"/>
      <c r="D14" s="63">
        <v>1400</v>
      </c>
      <c r="E14" s="62">
        <v>1400</v>
      </c>
      <c r="F14" s="69">
        <f t="shared" si="0"/>
        <v>100</v>
      </c>
      <c r="G14" s="4" t="s">
        <v>61</v>
      </c>
    </row>
    <row r="15" spans="1:7" s="3" customFormat="1" ht="21.75" customHeight="1">
      <c r="A15" s="30"/>
      <c r="B15" s="31" t="s">
        <v>40</v>
      </c>
      <c r="C15" s="12"/>
      <c r="D15" s="63">
        <v>130000</v>
      </c>
      <c r="E15" s="62">
        <v>66000</v>
      </c>
      <c r="F15" s="69">
        <f t="shared" si="0"/>
        <v>50.769230769230766</v>
      </c>
      <c r="G15" s="4" t="s">
        <v>60</v>
      </c>
    </row>
    <row r="16" spans="1:7" ht="21.75" customHeight="1">
      <c r="A16" s="30"/>
      <c r="B16" s="31" t="s">
        <v>41</v>
      </c>
      <c r="C16" s="12"/>
      <c r="D16" s="63">
        <v>505700</v>
      </c>
      <c r="E16" s="65">
        <v>379275</v>
      </c>
      <c r="F16" s="69">
        <f t="shared" si="0"/>
        <v>75</v>
      </c>
      <c r="G16" s="4" t="s">
        <v>60</v>
      </c>
    </row>
    <row r="17" spans="1:7" ht="21.75" customHeight="1">
      <c r="A17" s="30"/>
      <c r="B17" s="31" t="s">
        <v>84</v>
      </c>
      <c r="C17" s="12"/>
      <c r="D17" s="63">
        <v>776200</v>
      </c>
      <c r="E17" s="62">
        <v>558947.12</v>
      </c>
      <c r="F17" s="69">
        <f t="shared" si="0"/>
        <v>72.010708580262815</v>
      </c>
      <c r="G17" s="4" t="s">
        <v>60</v>
      </c>
    </row>
    <row r="18" spans="1:7" ht="21.75" customHeight="1">
      <c r="A18" s="30"/>
      <c r="B18" s="31" t="s">
        <v>85</v>
      </c>
      <c r="C18" s="12"/>
      <c r="D18" s="63">
        <v>44000</v>
      </c>
      <c r="E18" s="62">
        <v>32997.440000000002</v>
      </c>
      <c r="F18" s="69">
        <f t="shared" si="0"/>
        <v>74.994181818181815</v>
      </c>
      <c r="G18" s="4" t="s">
        <v>60</v>
      </c>
    </row>
    <row r="19" spans="1:7" ht="21.75" customHeight="1">
      <c r="A19" s="30"/>
      <c r="B19" s="31" t="s">
        <v>42</v>
      </c>
      <c r="C19" s="12"/>
      <c r="D19" s="63">
        <v>38500</v>
      </c>
      <c r="E19" s="100">
        <v>0</v>
      </c>
      <c r="F19" s="69">
        <f t="shared" si="0"/>
        <v>0</v>
      </c>
      <c r="G19" s="5" t="s">
        <v>68</v>
      </c>
    </row>
    <row r="20" spans="1:7" ht="21.75" customHeight="1">
      <c r="A20" s="30"/>
      <c r="B20" s="31" t="s">
        <v>62</v>
      </c>
      <c r="C20" s="12"/>
      <c r="D20" s="63">
        <v>48400</v>
      </c>
      <c r="E20" s="62">
        <v>48331</v>
      </c>
      <c r="F20" s="69">
        <f t="shared" si="0"/>
        <v>99.857438016528931</v>
      </c>
      <c r="G20" s="4" t="s">
        <v>60</v>
      </c>
    </row>
    <row r="21" spans="1:7" ht="21.75" customHeight="1">
      <c r="A21" s="30"/>
      <c r="B21" s="31" t="s">
        <v>43</v>
      </c>
      <c r="C21" s="12"/>
      <c r="D21" s="63">
        <v>60700</v>
      </c>
      <c r="E21" s="62">
        <v>60700</v>
      </c>
      <c r="F21" s="69">
        <f t="shared" si="0"/>
        <v>100</v>
      </c>
      <c r="G21" s="5" t="s">
        <v>61</v>
      </c>
    </row>
    <row r="22" spans="1:7" ht="21.75" customHeight="1">
      <c r="A22" s="30"/>
      <c r="B22" s="31"/>
      <c r="C22" s="12"/>
      <c r="D22" s="63"/>
      <c r="E22" s="62"/>
      <c r="F22" s="70"/>
      <c r="G22" s="5"/>
    </row>
    <row r="23" spans="1:7" ht="21.75" customHeight="1">
      <c r="A23" s="22">
        <v>2</v>
      </c>
      <c r="B23" s="81" t="s">
        <v>90</v>
      </c>
      <c r="C23" s="11"/>
      <c r="D23" s="79"/>
      <c r="E23" s="34"/>
      <c r="F23" s="34"/>
      <c r="G23" s="80"/>
    </row>
    <row r="24" spans="1:7">
      <c r="A24" s="30"/>
      <c r="B24" s="35" t="s">
        <v>91</v>
      </c>
      <c r="C24" s="12" t="s">
        <v>3</v>
      </c>
      <c r="D24" s="61">
        <v>50300</v>
      </c>
      <c r="E24" s="61">
        <v>50300</v>
      </c>
      <c r="F24" s="78">
        <v>100</v>
      </c>
      <c r="G24" s="13" t="s">
        <v>60</v>
      </c>
    </row>
    <row r="25" spans="1:7">
      <c r="A25" s="38"/>
      <c r="B25" s="35" t="s">
        <v>44</v>
      </c>
      <c r="C25" s="12" t="s">
        <v>28</v>
      </c>
      <c r="D25" s="12"/>
      <c r="E25" s="35"/>
      <c r="F25" s="35"/>
      <c r="G25" s="5"/>
    </row>
    <row r="26" spans="1:7">
      <c r="A26" s="38"/>
      <c r="B26" s="35"/>
      <c r="C26" s="12" t="s">
        <v>29</v>
      </c>
      <c r="D26" s="12"/>
      <c r="E26" s="35"/>
      <c r="F26" s="35"/>
      <c r="G26" s="5"/>
    </row>
    <row r="27" spans="1:7" ht="21.75" customHeight="1">
      <c r="A27" s="36"/>
      <c r="B27" s="37"/>
      <c r="C27" s="12" t="s">
        <v>30</v>
      </c>
      <c r="D27" s="37"/>
      <c r="E27" s="35"/>
      <c r="F27" s="35"/>
      <c r="G27" s="6"/>
    </row>
    <row r="28" spans="1:7" ht="21.75" customHeight="1">
      <c r="A28" s="39"/>
      <c r="B28" s="40"/>
      <c r="C28" s="41"/>
      <c r="D28" s="40"/>
      <c r="E28" s="43"/>
      <c r="F28" s="43"/>
      <c r="G28" s="7"/>
    </row>
    <row r="29" spans="1:7" ht="21.75" customHeight="1">
      <c r="A29" s="22">
        <v>3</v>
      </c>
      <c r="B29" s="108" t="s">
        <v>92</v>
      </c>
      <c r="C29" s="109"/>
      <c r="D29" s="79"/>
      <c r="E29" s="34"/>
      <c r="F29" s="34"/>
      <c r="G29" s="80"/>
    </row>
    <row r="30" spans="1:7" ht="21.75" customHeight="1">
      <c r="A30" s="26"/>
      <c r="B30" s="91" t="s">
        <v>70</v>
      </c>
      <c r="C30" s="12" t="s">
        <v>33</v>
      </c>
      <c r="D30" s="28"/>
      <c r="E30" s="82"/>
      <c r="F30" s="29"/>
      <c r="G30" s="13"/>
    </row>
    <row r="31" spans="1:7" ht="21.75" customHeight="1">
      <c r="A31" s="30"/>
      <c r="B31" s="92" t="s">
        <v>93</v>
      </c>
      <c r="C31" s="12" t="s">
        <v>34</v>
      </c>
      <c r="D31" s="61">
        <v>46000</v>
      </c>
      <c r="E31" s="99">
        <v>0</v>
      </c>
      <c r="F31" s="89">
        <f>E31*100/D31</f>
        <v>0</v>
      </c>
      <c r="G31" s="13" t="s">
        <v>63</v>
      </c>
    </row>
    <row r="32" spans="1:7" ht="21.75" customHeight="1">
      <c r="A32" s="30"/>
      <c r="B32" s="92" t="s">
        <v>45</v>
      </c>
      <c r="C32" s="12" t="s">
        <v>66</v>
      </c>
      <c r="D32" s="31"/>
      <c r="E32" s="31"/>
      <c r="F32" s="31"/>
      <c r="G32" s="4"/>
    </row>
    <row r="33" spans="1:7" ht="21.75" customHeight="1">
      <c r="A33" s="30"/>
      <c r="B33" s="92" t="s">
        <v>46</v>
      </c>
      <c r="C33" s="12" t="s">
        <v>67</v>
      </c>
      <c r="D33" s="31"/>
      <c r="E33" s="31"/>
      <c r="F33" s="31"/>
      <c r="G33" s="4"/>
    </row>
    <row r="34" spans="1:7" ht="21.75" customHeight="1">
      <c r="A34" s="30"/>
      <c r="B34" s="92" t="s">
        <v>94</v>
      </c>
      <c r="C34" s="12" t="s">
        <v>32</v>
      </c>
      <c r="D34" s="66">
        <v>36000</v>
      </c>
      <c r="E34" s="99">
        <v>0</v>
      </c>
      <c r="F34" s="89">
        <f>E34*100/D34</f>
        <v>0</v>
      </c>
      <c r="G34" s="4"/>
    </row>
    <row r="35" spans="1:7" ht="21.75" customHeight="1">
      <c r="A35" s="30"/>
      <c r="B35" s="92" t="s">
        <v>95</v>
      </c>
      <c r="C35" s="12" t="s">
        <v>31</v>
      </c>
      <c r="D35" s="66">
        <v>10000</v>
      </c>
      <c r="E35" s="99">
        <v>0</v>
      </c>
      <c r="F35" s="89">
        <f>E35*100/D35</f>
        <v>0</v>
      </c>
      <c r="G35" s="4"/>
    </row>
    <row r="36" spans="1:7" ht="21.75" customHeight="1">
      <c r="A36" s="30"/>
      <c r="B36" s="88"/>
      <c r="C36" s="12" t="s">
        <v>7</v>
      </c>
      <c r="D36" s="57"/>
      <c r="E36" s="57"/>
      <c r="F36" s="52"/>
      <c r="G36" s="13"/>
    </row>
    <row r="37" spans="1:7" ht="21.75" customHeight="1">
      <c r="A37" s="30"/>
      <c r="B37" s="93"/>
      <c r="C37" s="12" t="s">
        <v>8</v>
      </c>
      <c r="D37" s="42"/>
      <c r="E37" s="52"/>
      <c r="F37" s="52"/>
      <c r="G37" s="5"/>
    </row>
    <row r="38" spans="1:7" ht="21.75" customHeight="1">
      <c r="A38" s="30"/>
      <c r="B38" s="93"/>
      <c r="C38" s="12" t="s">
        <v>9</v>
      </c>
      <c r="D38" s="37"/>
      <c r="E38" s="35"/>
      <c r="F38" s="35"/>
      <c r="G38" s="5"/>
    </row>
    <row r="39" spans="1:7" ht="21.75" customHeight="1">
      <c r="A39" s="30"/>
      <c r="B39" s="93"/>
      <c r="C39" s="12" t="s">
        <v>10</v>
      </c>
      <c r="D39" s="37"/>
      <c r="E39" s="35"/>
      <c r="F39" s="35"/>
      <c r="G39" s="6"/>
    </row>
    <row r="40" spans="1:7" ht="21.75" customHeight="1">
      <c r="A40" s="30"/>
      <c r="B40" s="88"/>
      <c r="C40" s="12" t="s">
        <v>11</v>
      </c>
      <c r="D40" s="57"/>
      <c r="E40" s="57"/>
      <c r="F40" s="52"/>
      <c r="G40" s="13"/>
    </row>
    <row r="41" spans="1:7" ht="21.75" customHeight="1">
      <c r="A41" s="30"/>
      <c r="B41" s="88"/>
      <c r="C41" s="12"/>
      <c r="D41" s="57"/>
      <c r="E41" s="57"/>
      <c r="F41" s="52"/>
      <c r="G41" s="13"/>
    </row>
    <row r="42" spans="1:7" ht="21.75" customHeight="1">
      <c r="A42" s="32"/>
      <c r="B42" s="90"/>
      <c r="C42" s="41"/>
      <c r="D42" s="58"/>
      <c r="E42" s="58"/>
      <c r="F42" s="59"/>
      <c r="G42" s="60"/>
    </row>
    <row r="43" spans="1:7" ht="21.75" customHeight="1">
      <c r="A43" s="22">
        <v>4</v>
      </c>
      <c r="B43" s="108" t="s">
        <v>92</v>
      </c>
      <c r="C43" s="109"/>
      <c r="D43" s="84"/>
      <c r="E43" s="84"/>
      <c r="F43" s="25"/>
      <c r="G43" s="14"/>
    </row>
    <row r="44" spans="1:7" ht="21" customHeight="1">
      <c r="A44" s="30"/>
      <c r="B44" s="83" t="s">
        <v>70</v>
      </c>
      <c r="C44" s="13" t="s">
        <v>6</v>
      </c>
      <c r="D44" s="42"/>
      <c r="E44" s="52"/>
      <c r="F44" s="52"/>
      <c r="G44" s="5"/>
    </row>
    <row r="45" spans="1:7" ht="21" customHeight="1">
      <c r="A45" s="30"/>
      <c r="B45" s="31" t="s">
        <v>96</v>
      </c>
      <c r="C45" s="9" t="s">
        <v>47</v>
      </c>
      <c r="D45" s="66">
        <v>21000</v>
      </c>
      <c r="E45" s="61">
        <v>21000</v>
      </c>
      <c r="F45" s="70">
        <v>100</v>
      </c>
      <c r="G45" s="13" t="s">
        <v>60</v>
      </c>
    </row>
    <row r="46" spans="1:7" ht="21" customHeight="1">
      <c r="A46" s="30"/>
      <c r="B46" s="31" t="s">
        <v>97</v>
      </c>
      <c r="C46" s="9" t="s">
        <v>48</v>
      </c>
      <c r="D46" s="37"/>
      <c r="E46" s="35"/>
      <c r="F46" s="35"/>
      <c r="G46" s="6"/>
    </row>
    <row r="47" spans="1:7" ht="21" customHeight="1">
      <c r="A47" s="30"/>
      <c r="B47" s="31"/>
      <c r="C47" s="15" t="s">
        <v>49</v>
      </c>
      <c r="D47" s="56"/>
      <c r="E47" s="56"/>
      <c r="F47" s="30"/>
      <c r="G47" s="13"/>
    </row>
    <row r="48" spans="1:7" ht="21" customHeight="1">
      <c r="A48" s="30"/>
      <c r="B48" s="12"/>
      <c r="C48" s="15" t="s">
        <v>64</v>
      </c>
      <c r="D48" s="45"/>
      <c r="E48" s="46"/>
      <c r="F48" s="46"/>
      <c r="G48" s="16"/>
    </row>
    <row r="49" spans="1:7" ht="21" customHeight="1">
      <c r="A49" s="30"/>
      <c r="B49" s="46"/>
      <c r="C49" s="15" t="s">
        <v>65</v>
      </c>
      <c r="D49" s="45"/>
      <c r="E49" s="46"/>
      <c r="F49" s="46"/>
      <c r="G49" s="21"/>
    </row>
    <row r="50" spans="1:7" ht="21" customHeight="1">
      <c r="A50" s="30"/>
      <c r="B50" s="46"/>
      <c r="C50" s="15"/>
      <c r="D50" s="45"/>
      <c r="E50" s="46"/>
      <c r="F50" s="46"/>
      <c r="G50" s="21"/>
    </row>
    <row r="51" spans="1:7" ht="21" customHeight="1">
      <c r="A51" s="32"/>
      <c r="B51" s="94"/>
      <c r="C51" s="95"/>
      <c r="D51" s="49"/>
      <c r="E51" s="50"/>
      <c r="F51" s="50"/>
      <c r="G51" s="96"/>
    </row>
    <row r="52" spans="1:7" ht="22.5" customHeight="1">
      <c r="A52" s="33">
        <v>5</v>
      </c>
      <c r="B52" s="86" t="s">
        <v>19</v>
      </c>
      <c r="C52" s="87"/>
      <c r="D52" s="85"/>
      <c r="E52" s="85"/>
      <c r="F52" s="33"/>
      <c r="G52" s="14"/>
    </row>
    <row r="53" spans="1:7" ht="22.5" customHeight="1">
      <c r="A53" s="30"/>
      <c r="B53" s="35" t="s">
        <v>20</v>
      </c>
      <c r="C53" s="15"/>
      <c r="D53" s="45"/>
      <c r="E53" s="46"/>
      <c r="F53" s="46"/>
      <c r="G53" s="16"/>
    </row>
    <row r="54" spans="1:7" ht="22.5" customHeight="1">
      <c r="A54" s="30"/>
      <c r="B54" s="35" t="s">
        <v>98</v>
      </c>
      <c r="C54" s="15" t="s">
        <v>87</v>
      </c>
      <c r="D54" s="62">
        <v>7200</v>
      </c>
      <c r="E54" s="68">
        <v>7200</v>
      </c>
      <c r="F54" s="70">
        <v>100</v>
      </c>
      <c r="G54" s="13" t="s">
        <v>60</v>
      </c>
    </row>
    <row r="55" spans="1:7" ht="22.5" customHeight="1">
      <c r="A55" s="30"/>
      <c r="B55" s="35" t="s">
        <v>35</v>
      </c>
      <c r="C55" s="12" t="s">
        <v>88</v>
      </c>
      <c r="D55" s="45"/>
      <c r="E55" s="46"/>
      <c r="F55" s="46"/>
      <c r="G55" s="17"/>
    </row>
    <row r="56" spans="1:7" ht="22.5" customHeight="1">
      <c r="A56" s="32"/>
      <c r="B56" s="43"/>
      <c r="C56" s="41"/>
      <c r="D56" s="49"/>
      <c r="E56" s="50"/>
      <c r="F56" s="50"/>
      <c r="G56" s="18"/>
    </row>
    <row r="57" spans="1:7" ht="22.5" customHeight="1">
      <c r="A57" s="30">
        <v>6</v>
      </c>
      <c r="B57" s="35" t="s">
        <v>20</v>
      </c>
      <c r="C57" s="15"/>
      <c r="D57" s="45"/>
      <c r="E57" s="46"/>
      <c r="F57" s="46"/>
      <c r="G57" s="17"/>
    </row>
    <row r="58" spans="1:7" ht="22.5" customHeight="1">
      <c r="A58" s="30"/>
      <c r="B58" s="35" t="s">
        <v>100</v>
      </c>
      <c r="C58" s="15" t="s">
        <v>86</v>
      </c>
      <c r="D58" s="61">
        <v>28000</v>
      </c>
      <c r="E58" s="67">
        <v>28000</v>
      </c>
      <c r="F58" s="70">
        <v>100</v>
      </c>
      <c r="G58" s="13" t="s">
        <v>60</v>
      </c>
    </row>
    <row r="59" spans="1:7" ht="22.5" customHeight="1">
      <c r="A59" s="30"/>
      <c r="B59" s="35" t="s">
        <v>21</v>
      </c>
      <c r="C59" s="12"/>
      <c r="D59" s="45"/>
      <c r="E59" s="46"/>
      <c r="F59" s="46"/>
      <c r="G59" s="17"/>
    </row>
    <row r="60" spans="1:7" ht="22.5" customHeight="1">
      <c r="A60" s="30"/>
      <c r="B60" s="35"/>
      <c r="C60" s="12"/>
      <c r="D60" s="45"/>
      <c r="E60" s="46"/>
      <c r="F60" s="46"/>
      <c r="G60" s="17"/>
    </row>
    <row r="61" spans="1:7" ht="22.5" customHeight="1">
      <c r="A61" s="33">
        <v>7</v>
      </c>
      <c r="B61" s="34" t="s">
        <v>20</v>
      </c>
      <c r="C61" s="48" t="s">
        <v>12</v>
      </c>
      <c r="D61" s="55"/>
      <c r="E61" s="47"/>
      <c r="F61" s="47"/>
      <c r="G61" s="14"/>
    </row>
    <row r="62" spans="1:7" ht="22.5" customHeight="1">
      <c r="A62" s="30"/>
      <c r="B62" s="46" t="s">
        <v>101</v>
      </c>
      <c r="C62" s="44" t="s">
        <v>55</v>
      </c>
      <c r="D62" s="67">
        <v>10000</v>
      </c>
      <c r="E62" s="67">
        <v>10000</v>
      </c>
      <c r="F62" s="70">
        <v>100</v>
      </c>
      <c r="G62" s="13" t="s">
        <v>60</v>
      </c>
    </row>
    <row r="63" spans="1:7" ht="22.5" customHeight="1">
      <c r="A63" s="30"/>
      <c r="B63" s="44" t="s">
        <v>73</v>
      </c>
      <c r="C63" s="44" t="s">
        <v>56</v>
      </c>
      <c r="D63" s="67"/>
      <c r="E63" s="67"/>
      <c r="F63" s="70"/>
      <c r="G63" s="13"/>
    </row>
    <row r="64" spans="1:7" ht="22.5" customHeight="1">
      <c r="A64" s="36"/>
      <c r="B64" s="44"/>
      <c r="C64" s="44" t="s">
        <v>81</v>
      </c>
      <c r="D64" s="45"/>
      <c r="E64" s="46"/>
      <c r="F64" s="46"/>
      <c r="G64" s="17"/>
    </row>
    <row r="65" spans="1:7" ht="22.5" customHeight="1">
      <c r="A65" s="36"/>
      <c r="B65" s="44"/>
      <c r="C65" s="44"/>
      <c r="D65" s="45"/>
      <c r="E65" s="46"/>
      <c r="F65" s="46"/>
      <c r="G65" s="17"/>
    </row>
    <row r="66" spans="1:7" ht="22.5" customHeight="1">
      <c r="A66" s="33">
        <v>8</v>
      </c>
      <c r="B66" s="47" t="s">
        <v>50</v>
      </c>
      <c r="C66" s="48"/>
      <c r="D66" s="55"/>
      <c r="E66" s="47"/>
      <c r="F66" s="47"/>
      <c r="G66" s="14"/>
    </row>
    <row r="67" spans="1:7" ht="22.5" customHeight="1">
      <c r="A67" s="30"/>
      <c r="B67" s="46" t="s">
        <v>51</v>
      </c>
      <c r="C67" s="44" t="s">
        <v>4</v>
      </c>
      <c r="D67" s="45"/>
      <c r="E67" s="46"/>
      <c r="F67" s="46"/>
      <c r="G67" s="17"/>
    </row>
    <row r="68" spans="1:7" ht="22.5" customHeight="1">
      <c r="A68" s="30"/>
      <c r="B68" s="46" t="s">
        <v>52</v>
      </c>
      <c r="C68" s="44" t="s">
        <v>57</v>
      </c>
      <c r="D68" s="45"/>
      <c r="E68" s="46"/>
      <c r="F68" s="46"/>
      <c r="G68" s="17"/>
    </row>
    <row r="69" spans="1:7" ht="22.5" customHeight="1">
      <c r="A69" s="30"/>
      <c r="B69" s="46" t="s">
        <v>99</v>
      </c>
      <c r="C69" s="44" t="s">
        <v>13</v>
      </c>
      <c r="D69" s="68">
        <v>2140</v>
      </c>
      <c r="E69" s="68">
        <v>2140</v>
      </c>
      <c r="F69" s="70">
        <v>100</v>
      </c>
      <c r="G69" s="16" t="s">
        <v>60</v>
      </c>
    </row>
    <row r="70" spans="1:7" ht="22.5" customHeight="1">
      <c r="A70" s="36"/>
      <c r="B70" s="46" t="s">
        <v>53</v>
      </c>
      <c r="C70" s="44" t="s">
        <v>14</v>
      </c>
      <c r="D70" s="45"/>
      <c r="E70" s="46"/>
      <c r="F70" s="46"/>
      <c r="G70" s="17"/>
    </row>
    <row r="71" spans="1:7" ht="22.5" customHeight="1">
      <c r="A71" s="36"/>
      <c r="B71" s="46"/>
      <c r="C71" s="44" t="s">
        <v>15</v>
      </c>
      <c r="D71" s="45"/>
      <c r="E71" s="46"/>
      <c r="F71" s="46"/>
      <c r="G71" s="17"/>
    </row>
    <row r="72" spans="1:7" ht="22.5" customHeight="1">
      <c r="A72" s="36"/>
      <c r="B72" s="46"/>
      <c r="C72" s="44" t="s">
        <v>5</v>
      </c>
      <c r="D72" s="45"/>
      <c r="E72" s="46"/>
      <c r="F72" s="46"/>
      <c r="G72" s="17"/>
    </row>
    <row r="73" spans="1:7" ht="22.5" customHeight="1">
      <c r="A73" s="39"/>
      <c r="B73" s="50"/>
      <c r="C73" s="95"/>
      <c r="D73" s="49"/>
      <c r="E73" s="50"/>
      <c r="F73" s="50"/>
      <c r="G73" s="18"/>
    </row>
    <row r="74" spans="1:7" ht="22.5" customHeight="1">
      <c r="A74" s="33">
        <v>9</v>
      </c>
      <c r="B74" s="47" t="s">
        <v>50</v>
      </c>
      <c r="C74" s="48"/>
      <c r="D74" s="55"/>
      <c r="E74" s="47"/>
      <c r="F74" s="47"/>
      <c r="G74" s="14"/>
    </row>
    <row r="75" spans="1:7" ht="21.75" customHeight="1">
      <c r="A75" s="30"/>
      <c r="B75" s="97" t="s">
        <v>102</v>
      </c>
      <c r="C75" s="44" t="s">
        <v>74</v>
      </c>
      <c r="D75" s="67">
        <v>46800</v>
      </c>
      <c r="E75" s="99">
        <v>0</v>
      </c>
      <c r="F75" s="98">
        <v>0</v>
      </c>
      <c r="G75" s="13" t="s">
        <v>63</v>
      </c>
    </row>
    <row r="76" spans="1:7" ht="21.75" customHeight="1">
      <c r="A76" s="36"/>
      <c r="B76" s="46" t="s">
        <v>54</v>
      </c>
      <c r="C76" s="44" t="s">
        <v>58</v>
      </c>
      <c r="D76" s="45"/>
      <c r="E76" s="46"/>
      <c r="F76" s="46"/>
      <c r="G76" s="17"/>
    </row>
    <row r="77" spans="1:7" ht="21.75" customHeight="1">
      <c r="A77" s="36"/>
      <c r="B77" s="44" t="s">
        <v>80</v>
      </c>
      <c r="C77" s="5" t="s">
        <v>59</v>
      </c>
      <c r="D77" s="45"/>
      <c r="E77" s="46"/>
      <c r="F77" s="46"/>
      <c r="G77" s="17"/>
    </row>
    <row r="78" spans="1:7">
      <c r="A78" s="36"/>
      <c r="B78" s="44" t="s">
        <v>79</v>
      </c>
      <c r="C78" s="16"/>
      <c r="D78" s="45"/>
      <c r="E78" s="46"/>
      <c r="F78" s="46"/>
      <c r="G78" s="17"/>
    </row>
    <row r="79" spans="1:7">
      <c r="A79" s="39"/>
      <c r="B79" s="95"/>
      <c r="C79" s="96"/>
      <c r="D79" s="49"/>
      <c r="E79" s="50"/>
      <c r="F79" s="50"/>
      <c r="G79" s="18"/>
    </row>
    <row r="80" spans="1:7" ht="27" customHeight="1">
      <c r="A80" s="110" t="s">
        <v>2</v>
      </c>
      <c r="B80" s="111"/>
      <c r="C80" s="112"/>
      <c r="D80" s="113">
        <f>D10+D24+D31+D45+D54+D58+D62+D69+D75</f>
        <v>1880740</v>
      </c>
      <c r="E80" s="113">
        <f>E10+E24+E31+E45+E54+E58+E62+E69+E75</f>
        <v>1300490.56</v>
      </c>
      <c r="F80" s="114">
        <f>E80*100/D80</f>
        <v>69.147812031434441</v>
      </c>
      <c r="G80" s="77"/>
    </row>
    <row r="81" spans="2:5" ht="21.75" customHeight="1">
      <c r="B81" s="10"/>
      <c r="D81" s="73"/>
      <c r="E81" s="3"/>
    </row>
    <row r="82" spans="2:5" ht="21.75" customHeight="1">
      <c r="B82" s="10"/>
      <c r="D82" s="73"/>
      <c r="E82" s="3" t="s">
        <v>78</v>
      </c>
    </row>
    <row r="83" spans="2:5" ht="21.75" customHeight="1">
      <c r="B83" s="10"/>
      <c r="D83" s="73"/>
      <c r="E83" s="3"/>
    </row>
    <row r="84" spans="2:5" ht="21.75" customHeight="1">
      <c r="B84" s="10"/>
      <c r="D84" s="73" t="s">
        <v>77</v>
      </c>
      <c r="E84" s="3"/>
    </row>
    <row r="85" spans="2:5" ht="21.75" customHeight="1">
      <c r="D85" s="3"/>
      <c r="E85" s="72" t="s">
        <v>76</v>
      </c>
    </row>
    <row r="86" spans="2:5" ht="21.75" customHeight="1">
      <c r="D86" s="3"/>
      <c r="E86" s="72" t="s">
        <v>75</v>
      </c>
    </row>
    <row r="87" spans="2:5" ht="21.75" customHeight="1">
      <c r="D87" s="3"/>
      <c r="E87" s="74" t="s">
        <v>82</v>
      </c>
    </row>
    <row r="88" spans="2:5" ht="21.75" customHeight="1"/>
    <row r="89" spans="2:5" ht="21.75" customHeight="1"/>
    <row r="90" spans="2:5" ht="21.75" customHeight="1"/>
    <row r="91" spans="2:5" ht="21.75" customHeight="1"/>
    <row r="92" spans="2:5" ht="21.75" customHeight="1"/>
    <row r="93" spans="2:5" ht="21.75" customHeight="1"/>
  </sheetData>
  <mergeCells count="12">
    <mergeCell ref="A80:C80"/>
    <mergeCell ref="A1:G1"/>
    <mergeCell ref="A2:G2"/>
    <mergeCell ref="A3:G3"/>
    <mergeCell ref="A5:A6"/>
    <mergeCell ref="B5:B6"/>
    <mergeCell ref="C5:C6"/>
    <mergeCell ref="E5:E6"/>
    <mergeCell ref="D5:D6"/>
    <mergeCell ref="F5:F6"/>
    <mergeCell ref="B29:C29"/>
    <mergeCell ref="B43:C43"/>
  </mergeCells>
  <pageMargins left="0.25" right="0.05" top="0.53" bottom="0.21" header="0.31" footer="0.18"/>
  <pageSetup paperSize="9" scale="8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Windows User</cp:lastModifiedBy>
  <cp:lastPrinted>2024-04-07T03:56:13Z</cp:lastPrinted>
  <dcterms:created xsi:type="dcterms:W3CDTF">2023-02-15T05:26:31Z</dcterms:created>
  <dcterms:modified xsi:type="dcterms:W3CDTF">2024-04-07T03:56:29Z</dcterms:modified>
</cp:coreProperties>
</file>